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:\06.ITA สภ.กาบเชิง 2569\3.การบริหารเงินงบประมาณ\10.แผนการใช้จ่ายงบประมาณประจำปีและรายงานผลการใช้จ่ายงบประมาณประจำปี\"/>
    </mc:Choice>
  </mc:AlternateContent>
  <xr:revisionPtr revIDLastSave="0" documentId="13_ncr:1_{598E73FD-3483-4F86-9D70-8E9334F487D0}" xr6:coauthVersionLast="47" xr6:coauthVersionMax="47" xr10:uidLastSave="{00000000-0000-0000-0000-000000000000}"/>
  <bookViews>
    <workbookView xWindow="-120" yWindow="-120" windowWidth="20730" windowHeight="11160" xr2:uid="{D477F38F-04D9-4BF3-961E-51A0ABD7423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1" i="1" l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D8" i="1"/>
  <c r="K22" i="1"/>
  <c r="J22" i="1"/>
  <c r="I22" i="1"/>
  <c r="L22" i="1" s="1"/>
  <c r="H22" i="1"/>
  <c r="G22" i="1"/>
  <c r="F22" i="1"/>
  <c r="E22" i="1"/>
</calcChain>
</file>

<file path=xl/sharedStrings.xml><?xml version="1.0" encoding="utf-8"?>
<sst xmlns="http://schemas.openxmlformats.org/spreadsheetml/2006/main" count="68" uniqueCount="36">
  <si>
    <t>รายงานผลการใช้จ่ายงบประมาณ สถานีตำรวจภูธรกาบเชิง</t>
  </si>
  <si>
    <t>ที่</t>
  </si>
  <si>
    <t>ชื่อโครงการ/กิจกรรม</t>
  </si>
  <si>
    <t>ผลการดำเนินการ</t>
  </si>
  <si>
    <t>(บาท)</t>
  </si>
  <si>
    <t>คิดเป็น</t>
  </si>
  <si>
    <t>ร้อยละ</t>
  </si>
  <si>
    <t>ปัญหา/อุปสรรค</t>
  </si>
  <si>
    <t>แนวทางแก้ไข</t>
  </si>
  <si>
    <t>งบประมาณ</t>
  </si>
  <si>
    <t>ที่ได้รับ</t>
  </si>
  <si>
    <t>ผลการเบิกจ่าย</t>
  </si>
  <si>
    <t>ให้จนท.กง.ทำการเบิก</t>
  </si>
  <si>
    <t>ไม่มี</t>
  </si>
  <si>
    <t>ค่าสาธารณูปโภค</t>
  </si>
  <si>
    <t>รวม</t>
  </si>
  <si>
    <t>ค่าตอบแทน ค่าตอบแทนพยานฯ</t>
  </si>
  <si>
    <t>ค่าตอบแทน นักจิตฯ</t>
  </si>
  <si>
    <t>ค่าตอบแทน จพง.ชันสูตพลิกศพ</t>
  </si>
  <si>
    <t>ค่าใช้จ่าย ส่งหมายเรียกพยาน</t>
  </si>
  <si>
    <t>ค่าใช้สอย เบี้ยเลี้ยง ที่พัก พาหนะ</t>
  </si>
  <si>
    <t>ค่าซ่อมแซมยานพาหนะ</t>
  </si>
  <si>
    <t>ค่าจ้างเหมาบริการ</t>
  </si>
  <si>
    <t>ค่าวัสดุน้ำมันเชื้อเพลิง</t>
  </si>
  <si>
    <t>ค่าวัสดุสำนักงาน</t>
  </si>
  <si>
    <t>ค่าวัสดุอาหารผู้ต้องหา</t>
  </si>
  <si>
    <t>วัสดุจราจร</t>
  </si>
  <si>
    <t>งบแก้ไขปัญหา</t>
  </si>
  <si>
    <t>ปฏิรูปงานสอบสวน</t>
  </si>
  <si>
    <t>พ.ย.68</t>
  </si>
  <si>
    <t>ธ.ค.68</t>
  </si>
  <si>
    <t>ม.ค.69</t>
  </si>
  <si>
    <t>ก.พ.69</t>
  </si>
  <si>
    <t>มี.ค.69</t>
  </si>
  <si>
    <t>ประจำปีงบประมาณ พ.ศ.2569</t>
  </si>
  <si>
    <t>ข้อมูล ณ 31 มกราคม 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</si>
</sst>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9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name val="CordiaUPC"/>
      <family val="2"/>
    </font>
    <font>
      <b/>
      <sz val="12"/>
      <color theme="1"/>
      <name val="TH SarabunIT๙"/>
      <family val="2"/>
    </font>
    <font>
      <sz val="12"/>
      <color theme="1"/>
      <name val="TH SarabunIT๙"/>
      <family val="2"/>
    </font>
    <font>
      <sz val="12"/>
      <color theme="1"/>
      <name val="Tahoma"/>
      <family val="2"/>
      <charset val="222"/>
      <scheme val="minor"/>
    </font>
    <font>
      <sz val="12"/>
      <name val="TH SarabunIT๙"/>
      <family val="2"/>
    </font>
    <font>
      <b/>
      <sz val="12"/>
      <color theme="1"/>
      <name val="TH SarabunIT๙"/>
      <family val="2"/>
      <charset val="222"/>
    </font>
    <font>
      <b/>
      <sz val="12"/>
      <color theme="1"/>
      <name val="Tahoma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</cellStyleXfs>
  <cellXfs count="35">
    <xf numFmtId="0" fontId="0" fillId="0" borderId="0" xfId="0"/>
    <xf numFmtId="0" fontId="4" fillId="0" borderId="0" xfId="0" applyFont="1"/>
    <xf numFmtId="187" fontId="3" fillId="0" borderId="5" xfId="1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187" fontId="3" fillId="0" borderId="4" xfId="1" applyNumberFormat="1" applyFont="1" applyBorder="1" applyAlignment="1">
      <alignment horizontal="center"/>
    </xf>
    <xf numFmtId="187" fontId="3" fillId="0" borderId="6" xfId="1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2" applyFont="1" applyBorder="1"/>
    <xf numFmtId="0" fontId="4" fillId="0" borderId="1" xfId="0" applyFont="1" applyBorder="1" applyAlignment="1">
      <alignment horizontal="center"/>
    </xf>
    <xf numFmtId="187" fontId="4" fillId="0" borderId="1" xfId="1" applyNumberFormat="1" applyFont="1" applyBorder="1" applyAlignment="1">
      <alignment horizontal="center"/>
    </xf>
    <xf numFmtId="49" fontId="6" fillId="0" borderId="1" xfId="2" applyNumberFormat="1" applyFont="1" applyBorder="1"/>
    <xf numFmtId="49" fontId="6" fillId="0" borderId="1" xfId="2" applyNumberFormat="1" applyFont="1" applyBorder="1" applyAlignment="1">
      <alignment wrapText="1"/>
    </xf>
    <xf numFmtId="49" fontId="6" fillId="0" borderId="1" xfId="3" applyNumberFormat="1" applyFont="1" applyBorder="1" applyAlignment="1">
      <alignment vertical="top"/>
    </xf>
    <xf numFmtId="49" fontId="6" fillId="0" borderId="1" xfId="2" applyNumberFormat="1" applyFont="1" applyBorder="1" applyAlignment="1">
      <alignment vertical="top"/>
    </xf>
    <xf numFmtId="0" fontId="6" fillId="2" borderId="1" xfId="2" applyFont="1" applyFill="1" applyBorder="1"/>
    <xf numFmtId="0" fontId="6" fillId="0" borderId="1" xfId="2" applyFont="1" applyBorder="1" applyAlignment="1">
      <alignment horizontal="left"/>
    </xf>
    <xf numFmtId="0" fontId="4" fillId="0" borderId="1" xfId="2" applyFont="1" applyBorder="1" applyAlignment="1">
      <alignment horizontal="left"/>
    </xf>
    <xf numFmtId="0" fontId="4" fillId="0" borderId="1" xfId="0" applyFont="1" applyBorder="1"/>
    <xf numFmtId="187" fontId="4" fillId="0" borderId="0" xfId="1" applyNumberFormat="1" applyFont="1" applyAlignment="1">
      <alignment horizontal="center"/>
    </xf>
    <xf numFmtId="49" fontId="3" fillId="0" borderId="5" xfId="0" applyNumberFormat="1" applyFont="1" applyBorder="1" applyAlignment="1">
      <alignment horizontal="center"/>
    </xf>
    <xf numFmtId="49" fontId="3" fillId="0" borderId="6" xfId="0" applyNumberFormat="1" applyFont="1" applyBorder="1" applyAlignment="1">
      <alignment horizontal="center"/>
    </xf>
    <xf numFmtId="49" fontId="3" fillId="0" borderId="4" xfId="0" applyNumberFormat="1" applyFont="1" applyBorder="1" applyAlignment="1">
      <alignment horizontal="center"/>
    </xf>
    <xf numFmtId="43" fontId="3" fillId="0" borderId="1" xfId="1" applyFont="1" applyBorder="1" applyAlignment="1">
      <alignment horizontal="center"/>
    </xf>
    <xf numFmtId="43" fontId="4" fillId="0" borderId="1" xfId="1" applyFont="1" applyBorder="1" applyAlignment="1">
      <alignment horizontal="center"/>
    </xf>
    <xf numFmtId="43" fontId="4" fillId="0" borderId="0" xfId="1" applyFont="1" applyAlignment="1">
      <alignment horizontal="center"/>
    </xf>
    <xf numFmtId="187" fontId="3" fillId="0" borderId="1" xfId="1" applyNumberFormat="1" applyFont="1" applyBorder="1" applyAlignment="1">
      <alignment horizontal="center"/>
    </xf>
    <xf numFmtId="43" fontId="3" fillId="0" borderId="5" xfId="1" applyFont="1" applyBorder="1" applyAlignment="1">
      <alignment horizontal="center"/>
    </xf>
    <xf numFmtId="43" fontId="3" fillId="0" borderId="4" xfId="1" applyFont="1" applyBorder="1" applyAlignment="1">
      <alignment horizontal="center"/>
    </xf>
    <xf numFmtId="17" fontId="3" fillId="0" borderId="1" xfId="1" applyNumberFormat="1" applyFont="1" applyBorder="1" applyAlignment="1">
      <alignment horizontal="center"/>
    </xf>
    <xf numFmtId="49" fontId="3" fillId="0" borderId="1" xfId="1" applyNumberFormat="1" applyFont="1" applyBorder="1" applyAlignment="1">
      <alignment horizontal="center"/>
    </xf>
    <xf numFmtId="0" fontId="7" fillId="0" borderId="2" xfId="0" applyFont="1" applyBorder="1" applyAlignment="1">
      <alignment horizontal="right" vertical="center"/>
    </xf>
    <xf numFmtId="0" fontId="8" fillId="0" borderId="3" xfId="0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4">
    <cellStyle name="Comma 2" xfId="3" xr:uid="{95E4C731-9E2C-42F5-AF49-CD318332D107}"/>
    <cellStyle name="Normal 2" xfId="2" xr:uid="{EE95C985-43C8-4A5F-95B1-B4989A578EB2}"/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25</xdr:row>
      <xdr:rowOff>0</xdr:rowOff>
    </xdr:from>
    <xdr:ext cx="4034310" cy="1547475"/>
    <xdr:sp macro="" textlink="">
      <xdr:nvSpPr>
        <xdr:cNvPr id="2" name="TextBox 2">
          <a:extLst>
            <a:ext uri="{FF2B5EF4-FFF2-40B4-BE49-F238E27FC236}">
              <a16:creationId xmlns:a16="http://schemas.microsoft.com/office/drawing/2014/main" id="{677690AC-DB83-4BBB-819F-38D1CF8AAB1A}"/>
            </a:ext>
          </a:extLst>
        </xdr:cNvPr>
        <xdr:cNvSpPr txBox="1"/>
      </xdr:nvSpPr>
      <xdr:spPr>
        <a:xfrm>
          <a:off x="361950" y="5000625"/>
          <a:ext cx="4034310" cy="15474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/>
          <a:r>
            <a:rPr lang="th-TH" sz="1200">
              <a:latin typeface="Angsana New" pitchFamily="18" charset="-34"/>
              <a:cs typeface="Angsana New" pitchFamily="18" charset="-34"/>
            </a:rPr>
            <a:t>เรียน </a:t>
          </a:r>
          <a:r>
            <a:rPr lang="th-TH" sz="1200" baseline="0">
              <a:latin typeface="Angsana New" pitchFamily="18" charset="-34"/>
              <a:cs typeface="Angsana New" pitchFamily="18" charset="-34"/>
            </a:rPr>
            <a:t> ผกก.สภ.กาบเชิง</a:t>
          </a:r>
          <a:endParaRPr lang="th-TH" sz="1200">
            <a:latin typeface="Angsana New" pitchFamily="18" charset="-34"/>
            <a:cs typeface="Angsana New" pitchFamily="18" charset="-34"/>
          </a:endParaRPr>
        </a:p>
        <a:p>
          <a:pPr algn="l"/>
          <a:r>
            <a:rPr lang="th-TH" sz="1200" baseline="0">
              <a:latin typeface="Angsana New" pitchFamily="18" charset="-34"/>
              <a:cs typeface="Angsana New" pitchFamily="18" charset="-34"/>
            </a:rPr>
            <a:t>     - เพื่อโปรดทราบ รายงานเงินคงเหลือ งบประมาณปี ๒๕๖๙  ณ   ๓๑  ม.ค. ๖๙</a:t>
          </a:r>
        </a:p>
        <a:p>
          <a:pPr algn="l"/>
          <a:endParaRPr lang="th-TH" sz="1200" baseline="0">
            <a:latin typeface="Angsana New" pitchFamily="18" charset="-34"/>
            <a:cs typeface="Angsana New" pitchFamily="18" charset="-34"/>
          </a:endParaRPr>
        </a:p>
        <a:p>
          <a:pPr algn="l"/>
          <a:endParaRPr lang="th-TH" sz="1200">
            <a:latin typeface="Angsana New" pitchFamily="18" charset="-34"/>
            <a:cs typeface="Angsana New" pitchFamily="18" charset="-34"/>
          </a:endParaRPr>
        </a:p>
        <a:p>
          <a:pPr algn="l"/>
          <a:r>
            <a:rPr lang="th-TH" sz="1200">
              <a:latin typeface="Angsana New" pitchFamily="18" charset="-34"/>
              <a:cs typeface="Angsana New" pitchFamily="18" charset="-34"/>
            </a:rPr>
            <a:t>                                         (ลงชื่อ) ด.ต.    </a:t>
          </a:r>
          <a:r>
            <a:rPr lang="en-US" sz="1200" baseline="0">
              <a:latin typeface="Angsana New" pitchFamily="18" charset="-34"/>
              <a:cs typeface="Angsana New" pitchFamily="18" charset="-34"/>
            </a:rPr>
            <a:t>                                       </a:t>
          </a:r>
          <a:r>
            <a:rPr lang="th-TH" sz="1200">
              <a:latin typeface="Angsana New" pitchFamily="18" charset="-34"/>
              <a:cs typeface="Angsana New" pitchFamily="18" charset="-34"/>
            </a:rPr>
            <a:t> เจ้าหน้าที่การเงิน/ผู้ตรวจสอบ</a:t>
          </a:r>
        </a:p>
        <a:p>
          <a:pPr algn="ctr"/>
          <a:r>
            <a:rPr lang="en-US" sz="1200">
              <a:latin typeface="Angsana New" pitchFamily="18" charset="-34"/>
              <a:cs typeface="Angsana New" pitchFamily="18" charset="-34"/>
            </a:rPr>
            <a:t>        </a:t>
          </a:r>
          <a:r>
            <a:rPr lang="th-TH" sz="1200">
              <a:latin typeface="Angsana New" pitchFamily="18" charset="-34"/>
              <a:cs typeface="Angsana New" pitchFamily="18" charset="-34"/>
            </a:rPr>
            <a:t>(มนตรี</a:t>
          </a:r>
          <a:r>
            <a:rPr lang="th-TH" sz="1200" baseline="0">
              <a:latin typeface="Angsana New" pitchFamily="18" charset="-34"/>
              <a:cs typeface="Angsana New" pitchFamily="18" charset="-34"/>
            </a:rPr>
            <a:t>  แสงสาย</a:t>
          </a:r>
          <a:r>
            <a:rPr lang="th-TH" sz="1200">
              <a:latin typeface="Angsana New" pitchFamily="18" charset="-34"/>
              <a:cs typeface="Angsana New" pitchFamily="18" charset="-34"/>
            </a:rPr>
            <a:t>)</a:t>
          </a:r>
        </a:p>
        <a:p>
          <a:pPr algn="ctr"/>
          <a:r>
            <a:rPr lang="th-TH" sz="1200">
              <a:latin typeface="Angsana New" pitchFamily="18" charset="-34"/>
              <a:cs typeface="Angsana New" pitchFamily="18" charset="-34"/>
            </a:rPr>
            <a:t>      ตำแหน่ง</a:t>
          </a:r>
          <a:r>
            <a:rPr lang="th-TH" sz="1200" baseline="0">
              <a:latin typeface="Angsana New" pitchFamily="18" charset="-34"/>
              <a:cs typeface="Angsana New" pitchFamily="18" charset="-34"/>
            </a:rPr>
            <a:t> ผบ.หมู่(ป.) สภ.กาบเชิง</a:t>
          </a:r>
          <a:endParaRPr lang="th-TH" sz="1200">
            <a:latin typeface="Angsana New" pitchFamily="18" charset="-34"/>
            <a:cs typeface="Angsana New" pitchFamily="18" charset="-34"/>
          </a:endParaRPr>
        </a:p>
      </xdr:txBody>
    </xdr:sp>
    <xdr:clientData/>
  </xdr:oneCellAnchor>
  <xdr:oneCellAnchor>
    <xdr:from>
      <xdr:col>5</xdr:col>
      <xdr:colOff>0</xdr:colOff>
      <xdr:row>26</xdr:row>
      <xdr:rowOff>190500</xdr:rowOff>
    </xdr:from>
    <xdr:ext cx="3448051" cy="1131720"/>
    <xdr:sp macro="" textlink="">
      <xdr:nvSpPr>
        <xdr:cNvPr id="3" name="TextBox 3">
          <a:extLst>
            <a:ext uri="{FF2B5EF4-FFF2-40B4-BE49-F238E27FC236}">
              <a16:creationId xmlns:a16="http://schemas.microsoft.com/office/drawing/2014/main" id="{3DDB1C65-63FC-4CF4-9EE4-0A9A5AA7EFA3}"/>
            </a:ext>
          </a:extLst>
        </xdr:cNvPr>
        <xdr:cNvSpPr txBox="1"/>
      </xdr:nvSpPr>
      <xdr:spPr>
        <a:xfrm>
          <a:off x="3762375" y="5391150"/>
          <a:ext cx="3448051" cy="11317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th-TH" sz="1200">
              <a:latin typeface="Angsana New" pitchFamily="18" charset="-34"/>
              <a:cs typeface="Angsana New" pitchFamily="18" charset="-34"/>
            </a:rPr>
            <a:t>                   ตรวจแล้วถูกต้อง</a:t>
          </a:r>
        </a:p>
        <a:p>
          <a:pPr algn="ctr"/>
          <a:endParaRPr lang="th-TH" sz="1200">
            <a:latin typeface="Angsana New" pitchFamily="18" charset="-34"/>
            <a:cs typeface="Angsana New" pitchFamily="18" charset="-34"/>
          </a:endParaRPr>
        </a:p>
        <a:p>
          <a:pPr algn="l"/>
          <a:r>
            <a:rPr lang="th-TH" sz="1200">
              <a:latin typeface="Angsana New" pitchFamily="18" charset="-34"/>
              <a:cs typeface="Angsana New" pitchFamily="18" charset="-34"/>
            </a:rPr>
            <a:t>                       (ลงชื่อ)  ร.ต.อ.  ........................................... ผู้ควบคุมงบประมาณ</a:t>
          </a:r>
        </a:p>
        <a:p>
          <a:pPr algn="ctr"/>
          <a:r>
            <a:rPr lang="th-TH" sz="1200">
              <a:latin typeface="Angsana New" pitchFamily="18" charset="-34"/>
              <a:cs typeface="Angsana New" pitchFamily="18" charset="-34"/>
            </a:rPr>
            <a:t>         (อนุชิต  สุวรรณบุตร)</a:t>
          </a:r>
        </a:p>
        <a:p>
          <a:pPr algn="ctr"/>
          <a:r>
            <a:rPr lang="th-TH" sz="1200">
              <a:latin typeface="Angsana New" pitchFamily="18" charset="-34"/>
              <a:cs typeface="Angsana New" pitchFamily="18" charset="-34"/>
            </a:rPr>
            <a:t>ตำแหน่ง</a:t>
          </a:r>
          <a:r>
            <a:rPr lang="th-TH" sz="1200" baseline="0">
              <a:latin typeface="Angsana New" pitchFamily="18" charset="-34"/>
              <a:cs typeface="Angsana New" pitchFamily="18" charset="-34"/>
            </a:rPr>
            <a:t>   รอง สวป.สภ.กาบเชิง</a:t>
          </a:r>
          <a:endParaRPr lang="th-TH" sz="1200">
            <a:latin typeface="Angsana New" pitchFamily="18" charset="-34"/>
            <a:cs typeface="Angsana New" pitchFamily="18" charset="-34"/>
          </a:endParaRPr>
        </a:p>
      </xdr:txBody>
    </xdr:sp>
    <xdr:clientData/>
  </xdr:oneCellAnchor>
  <xdr:oneCellAnchor>
    <xdr:from>
      <xdr:col>9</xdr:col>
      <xdr:colOff>323850</xdr:colOff>
      <xdr:row>27</xdr:row>
      <xdr:rowOff>123825</xdr:rowOff>
    </xdr:from>
    <xdr:ext cx="2604239" cy="923843"/>
    <xdr:sp macro="" textlink="">
      <xdr:nvSpPr>
        <xdr:cNvPr id="4" name="TextBox 1">
          <a:extLst>
            <a:ext uri="{FF2B5EF4-FFF2-40B4-BE49-F238E27FC236}">
              <a16:creationId xmlns:a16="http://schemas.microsoft.com/office/drawing/2014/main" id="{79F4B956-A5D5-4F65-ABE8-D53DC31D6537}"/>
            </a:ext>
          </a:extLst>
        </xdr:cNvPr>
        <xdr:cNvSpPr txBox="1"/>
      </xdr:nvSpPr>
      <xdr:spPr>
        <a:xfrm>
          <a:off x="7429500" y="5524500"/>
          <a:ext cx="2604239" cy="923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/>
          <a:r>
            <a:rPr lang="th-TH" sz="1200">
              <a:latin typeface="Angsana New" pitchFamily="18" charset="-34"/>
              <a:cs typeface="Angsana New" pitchFamily="18" charset="-34"/>
            </a:rPr>
            <a:t>- ทราบ</a:t>
          </a:r>
        </a:p>
        <a:p>
          <a:pPr algn="ctr"/>
          <a:r>
            <a:rPr lang="th-TH" sz="1200">
              <a:latin typeface="Angsana New" pitchFamily="18" charset="-34"/>
              <a:cs typeface="Angsana New" pitchFamily="18" charset="-34"/>
            </a:rPr>
            <a:t>(ลงชื่อ) พ.ต.อ.  ........................................... ผู้มีอำนาจอนุมัติ</a:t>
          </a:r>
        </a:p>
        <a:p>
          <a:pPr algn="ctr"/>
          <a:r>
            <a:rPr lang="th-TH" sz="1200">
              <a:latin typeface="Angsana New" pitchFamily="18" charset="-34"/>
              <a:cs typeface="Angsana New" pitchFamily="18" charset="-34"/>
            </a:rPr>
            <a:t>(คำพล  โนนุช)</a:t>
          </a:r>
        </a:p>
        <a:p>
          <a:pPr algn="ctr"/>
          <a:r>
            <a:rPr lang="th-TH" sz="1200">
              <a:latin typeface="Angsana New" pitchFamily="18" charset="-34"/>
              <a:cs typeface="Angsana New" pitchFamily="18" charset="-34"/>
            </a:rPr>
            <a:t>ตำแหน่ง</a:t>
          </a:r>
          <a:r>
            <a:rPr lang="th-TH" sz="1200" baseline="0">
              <a:latin typeface="Angsana New" pitchFamily="18" charset="-34"/>
              <a:cs typeface="Angsana New" pitchFamily="18" charset="-34"/>
            </a:rPr>
            <a:t>  ผกก.สภ.กาบเชิง</a:t>
          </a:r>
          <a:endParaRPr lang="th-TH" sz="1200">
            <a:latin typeface="Angsana New" pitchFamily="18" charset="-34"/>
            <a:cs typeface="Angsana New" pitchFamily="18" charset="-34"/>
          </a:endParaRPr>
        </a:p>
      </xdr:txBody>
    </xdr:sp>
    <xdr:clientData/>
  </xdr:oneCellAnchor>
  <xdr:twoCellAnchor editAs="oneCell">
    <xdr:from>
      <xdr:col>3</xdr:col>
      <xdr:colOff>428625</xdr:colOff>
      <xdr:row>27</xdr:row>
      <xdr:rowOff>104775</xdr:rowOff>
    </xdr:from>
    <xdr:to>
      <xdr:col>4</xdr:col>
      <xdr:colOff>29441</xdr:colOff>
      <xdr:row>30</xdr:row>
      <xdr:rowOff>161059</xdr:rowOff>
    </xdr:to>
    <xdr:pic>
      <xdr:nvPicPr>
        <xdr:cNvPr id="5" name="รูปภาพ 6" descr="รูปภาพประกอบด้วย กราฟิก, ลายมือ, ตัวอักษร&#10;&#10;คำอธิบายที่สร้างโดยอัตโนมัติ">
          <a:extLst>
            <a:ext uri="{FF2B5EF4-FFF2-40B4-BE49-F238E27FC236}">
              <a16:creationId xmlns:a16="http://schemas.microsoft.com/office/drawing/2014/main" id="{BD568BCC-E143-4A7B-A9E0-5C1AED0071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2175" y="5505450"/>
          <a:ext cx="658091" cy="6563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609600</xdr:colOff>
      <xdr:row>26</xdr:row>
      <xdr:rowOff>57150</xdr:rowOff>
    </xdr:from>
    <xdr:to>
      <xdr:col>11</xdr:col>
      <xdr:colOff>678181</xdr:colOff>
      <xdr:row>30</xdr:row>
      <xdr:rowOff>48008</xdr:rowOff>
    </xdr:to>
    <xdr:pic>
      <xdr:nvPicPr>
        <xdr:cNvPr id="8" name="รูปภาพ 7" descr="รูปภาพประกอบด้วย โคมไฟ, เบา&#10;&#10;คำอธิบายที่สร้างโดยอัตโนมัติโดยมีความน่าเชื่อถือปานกลาง">
          <a:extLst>
            <a:ext uri="{FF2B5EF4-FFF2-40B4-BE49-F238E27FC236}">
              <a16:creationId xmlns:a16="http://schemas.microsoft.com/office/drawing/2014/main" id="{47EDA33E-F14A-06B6-5328-615A94FD12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01050" y="5257800"/>
          <a:ext cx="754381" cy="790958"/>
        </a:xfrm>
        <a:prstGeom prst="rect">
          <a:avLst/>
        </a:prstGeom>
      </xdr:spPr>
    </xdr:pic>
    <xdr:clientData/>
  </xdr:twoCellAnchor>
  <xdr:twoCellAnchor editAs="oneCell">
    <xdr:from>
      <xdr:col>5</xdr:col>
      <xdr:colOff>571500</xdr:colOff>
      <xdr:row>27</xdr:row>
      <xdr:rowOff>123825</xdr:rowOff>
    </xdr:from>
    <xdr:to>
      <xdr:col>8</xdr:col>
      <xdr:colOff>95250</xdr:colOff>
      <xdr:row>31</xdr:row>
      <xdr:rowOff>123239</xdr:rowOff>
    </xdr:to>
    <xdr:pic>
      <xdr:nvPicPr>
        <xdr:cNvPr id="10" name="รูปภาพ 9" descr="รูปภาพประกอบด้วย ลายมือ, สีดำ&#10;&#10;คำอธิบายที่สร้างโดยอัตโนมัติ">
          <a:extLst>
            <a:ext uri="{FF2B5EF4-FFF2-40B4-BE49-F238E27FC236}">
              <a16:creationId xmlns:a16="http://schemas.microsoft.com/office/drawing/2014/main" id="{EEB07ED6-F9F1-8D7C-AD70-0B9F591E11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8700" y="5524500"/>
          <a:ext cx="1676400" cy="7995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447DC8-D50B-482C-93D4-CC95BEED6364}">
  <dimension ref="B2:N23"/>
  <sheetViews>
    <sheetView tabSelected="1" topLeftCell="A5" workbookViewId="0">
      <selection activeCell="I21" sqref="I21"/>
    </sheetView>
  </sheetViews>
  <sheetFormatPr defaultRowHeight="15.75" x14ac:dyDescent="0.25"/>
  <cols>
    <col min="1" max="1" width="0.375" style="1" customWidth="1"/>
    <col min="2" max="2" width="4.375" style="3" customWidth="1"/>
    <col min="3" max="3" width="18" style="1" customWidth="1"/>
    <col min="4" max="4" width="13.875" style="3" customWidth="1"/>
    <col min="5" max="5" width="10.5" style="18" customWidth="1"/>
    <col min="6" max="6" width="10.25" style="24" customWidth="1"/>
    <col min="7" max="11" width="9" style="18"/>
    <col min="12" max="12" width="9.75" style="24" customWidth="1"/>
    <col min="13" max="13" width="11.75" style="3" customWidth="1"/>
    <col min="14" max="16384" width="9" style="1"/>
  </cols>
  <sheetData>
    <row r="2" spans="2:14" x14ac:dyDescent="0.25">
      <c r="B2" s="32" t="s">
        <v>0</v>
      </c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</row>
    <row r="3" spans="2:14" x14ac:dyDescent="0.25">
      <c r="B3" s="32" t="s">
        <v>34</v>
      </c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</row>
    <row r="4" spans="2:14" x14ac:dyDescent="0.25">
      <c r="B4" s="32" t="s">
        <v>35</v>
      </c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</row>
    <row r="5" spans="2:14" x14ac:dyDescent="0.25">
      <c r="B5" s="33" t="s">
        <v>1</v>
      </c>
      <c r="C5" s="33" t="s">
        <v>2</v>
      </c>
      <c r="D5" s="33" t="s">
        <v>3</v>
      </c>
      <c r="E5" s="2" t="s">
        <v>9</v>
      </c>
      <c r="F5" s="33" t="s">
        <v>11</v>
      </c>
      <c r="G5" s="34"/>
      <c r="H5" s="34"/>
      <c r="I5" s="34"/>
      <c r="J5" s="34"/>
      <c r="K5" s="34"/>
      <c r="L5" s="26" t="s">
        <v>5</v>
      </c>
      <c r="M5" s="19" t="s">
        <v>7</v>
      </c>
      <c r="N5" s="3"/>
    </row>
    <row r="6" spans="2:14" x14ac:dyDescent="0.25">
      <c r="B6" s="34"/>
      <c r="C6" s="34"/>
      <c r="D6" s="34"/>
      <c r="E6" s="4" t="s">
        <v>10</v>
      </c>
      <c r="F6" s="28">
        <v>25112</v>
      </c>
      <c r="G6" s="29" t="s">
        <v>29</v>
      </c>
      <c r="H6" s="29" t="s">
        <v>30</v>
      </c>
      <c r="I6" s="29" t="s">
        <v>31</v>
      </c>
      <c r="J6" s="29" t="s">
        <v>32</v>
      </c>
      <c r="K6" s="29" t="s">
        <v>33</v>
      </c>
      <c r="L6" s="27" t="s">
        <v>6</v>
      </c>
      <c r="M6" s="21" t="s">
        <v>8</v>
      </c>
      <c r="N6" s="3"/>
    </row>
    <row r="7" spans="2:14" x14ac:dyDescent="0.25">
      <c r="B7" s="34"/>
      <c r="C7" s="34"/>
      <c r="D7" s="34"/>
      <c r="E7" s="5" t="s">
        <v>4</v>
      </c>
      <c r="F7" s="22" t="s">
        <v>4</v>
      </c>
      <c r="G7" s="25" t="s">
        <v>4</v>
      </c>
      <c r="H7" s="25" t="s">
        <v>4</v>
      </c>
      <c r="I7" s="25" t="s">
        <v>4</v>
      </c>
      <c r="J7" s="25" t="s">
        <v>4</v>
      </c>
      <c r="K7" s="25" t="s">
        <v>4</v>
      </c>
      <c r="L7" s="5">
        <v>100</v>
      </c>
      <c r="M7" s="20"/>
      <c r="N7" s="3"/>
    </row>
    <row r="8" spans="2:14" x14ac:dyDescent="0.25">
      <c r="B8" s="6">
        <v>1</v>
      </c>
      <c r="C8" s="7" t="s">
        <v>28</v>
      </c>
      <c r="D8" s="8" t="str">
        <f>D11</f>
        <v>ให้จนท.กง.ทำการเบิก</v>
      </c>
      <c r="E8" s="9">
        <v>46400</v>
      </c>
      <c r="F8" s="23">
        <v>6000</v>
      </c>
      <c r="G8" s="9">
        <v>6000</v>
      </c>
      <c r="H8" s="9">
        <v>-12000</v>
      </c>
      <c r="I8" s="9"/>
      <c r="J8" s="9"/>
      <c r="K8" s="9"/>
      <c r="L8" s="23">
        <f>L7*(F8+G8+H8+I8)/E8</f>
        <v>0</v>
      </c>
      <c r="M8" s="8" t="s">
        <v>13</v>
      </c>
    </row>
    <row r="9" spans="2:14" x14ac:dyDescent="0.25">
      <c r="B9" s="6">
        <v>2</v>
      </c>
      <c r="C9" s="10" t="s">
        <v>16</v>
      </c>
      <c r="D9" s="8" t="s">
        <v>12</v>
      </c>
      <c r="E9" s="9">
        <v>10300</v>
      </c>
      <c r="F9" s="23"/>
      <c r="G9" s="9"/>
      <c r="H9" s="9"/>
      <c r="I9" s="9"/>
      <c r="J9" s="9"/>
      <c r="K9" s="9"/>
      <c r="L9" s="23">
        <f>L7*(F9+G9+H9+I9)/E9</f>
        <v>0</v>
      </c>
      <c r="M9" s="8" t="s">
        <v>13</v>
      </c>
    </row>
    <row r="10" spans="2:14" x14ac:dyDescent="0.25">
      <c r="B10" s="6">
        <v>3</v>
      </c>
      <c r="C10" s="10" t="s">
        <v>17</v>
      </c>
      <c r="D10" s="8" t="s">
        <v>12</v>
      </c>
      <c r="E10" s="9">
        <v>2100</v>
      </c>
      <c r="F10" s="23"/>
      <c r="G10" s="9"/>
      <c r="H10" s="9"/>
      <c r="I10" s="9"/>
      <c r="J10" s="9"/>
      <c r="K10" s="9"/>
      <c r="L10" s="23">
        <f>L7*(F10+G10+H10+I10)/E10</f>
        <v>0</v>
      </c>
      <c r="M10" s="8" t="s">
        <v>13</v>
      </c>
    </row>
    <row r="11" spans="2:14" x14ac:dyDescent="0.25">
      <c r="B11" s="6">
        <v>4</v>
      </c>
      <c r="C11" s="11" t="s">
        <v>18</v>
      </c>
      <c r="D11" s="8" t="s">
        <v>12</v>
      </c>
      <c r="E11" s="9">
        <v>35900</v>
      </c>
      <c r="F11" s="23">
        <v>8400</v>
      </c>
      <c r="G11" s="9"/>
      <c r="H11" s="9"/>
      <c r="I11" s="9"/>
      <c r="J11" s="9"/>
      <c r="K11" s="9"/>
      <c r="L11" s="23">
        <f>L7*(F11+G11+H11+I11)/E11</f>
        <v>23.398328690807798</v>
      </c>
      <c r="M11" s="8" t="s">
        <v>13</v>
      </c>
    </row>
    <row r="12" spans="2:14" x14ac:dyDescent="0.25">
      <c r="B12" s="6">
        <v>5</v>
      </c>
      <c r="C12" s="11" t="s">
        <v>19</v>
      </c>
      <c r="D12" s="8" t="s">
        <v>12</v>
      </c>
      <c r="E12" s="9">
        <v>1200</v>
      </c>
      <c r="F12" s="23"/>
      <c r="G12" s="9"/>
      <c r="H12" s="9"/>
      <c r="I12" s="9"/>
      <c r="J12" s="9"/>
      <c r="K12" s="9"/>
      <c r="L12" s="23">
        <f>L7*(F12+G12+H12+I12)/E12</f>
        <v>0</v>
      </c>
      <c r="M12" s="8" t="s">
        <v>13</v>
      </c>
    </row>
    <row r="13" spans="2:14" x14ac:dyDescent="0.25">
      <c r="B13" s="6">
        <v>6</v>
      </c>
      <c r="C13" s="12" t="s">
        <v>20</v>
      </c>
      <c r="D13" s="8" t="s">
        <v>12</v>
      </c>
      <c r="E13" s="9">
        <v>918500</v>
      </c>
      <c r="F13" s="23">
        <v>177080</v>
      </c>
      <c r="G13" s="9">
        <v>177080</v>
      </c>
      <c r="H13" s="9">
        <v>177080</v>
      </c>
      <c r="I13" s="9"/>
      <c r="J13" s="9"/>
      <c r="K13" s="9"/>
      <c r="L13" s="23">
        <f>L7*(F13+G13+H13+I13)/E13</f>
        <v>57.837778987479588</v>
      </c>
      <c r="M13" s="8" t="s">
        <v>13</v>
      </c>
    </row>
    <row r="14" spans="2:14" x14ac:dyDescent="0.25">
      <c r="B14" s="6">
        <v>7</v>
      </c>
      <c r="C14" s="12" t="s">
        <v>21</v>
      </c>
      <c r="D14" s="8" t="s">
        <v>12</v>
      </c>
      <c r="E14" s="9">
        <v>50000</v>
      </c>
      <c r="F14" s="23"/>
      <c r="G14" s="9"/>
      <c r="H14" s="9"/>
      <c r="I14" s="9"/>
      <c r="J14" s="9"/>
      <c r="K14" s="9"/>
      <c r="L14" s="23">
        <f>L7*(F14+G14+H14+I14)/E14</f>
        <v>0</v>
      </c>
      <c r="M14" s="8" t="s">
        <v>13</v>
      </c>
    </row>
    <row r="15" spans="2:14" x14ac:dyDescent="0.25">
      <c r="B15" s="6">
        <v>8</v>
      </c>
      <c r="C15" s="13" t="s">
        <v>22</v>
      </c>
      <c r="D15" s="8" t="s">
        <v>12</v>
      </c>
      <c r="E15" s="9">
        <v>30500</v>
      </c>
      <c r="F15" s="23"/>
      <c r="G15" s="9"/>
      <c r="H15" s="9"/>
      <c r="I15" s="9"/>
      <c r="J15" s="9"/>
      <c r="K15" s="9"/>
      <c r="L15" s="23">
        <f>L7*(F15+G15+H15+I15)/E15</f>
        <v>0</v>
      </c>
      <c r="M15" s="8" t="s">
        <v>13</v>
      </c>
    </row>
    <row r="16" spans="2:14" x14ac:dyDescent="0.25">
      <c r="B16" s="6">
        <v>9</v>
      </c>
      <c r="C16" s="14" t="s">
        <v>23</v>
      </c>
      <c r="D16" s="8" t="s">
        <v>12</v>
      </c>
      <c r="E16" s="9">
        <v>600000</v>
      </c>
      <c r="F16" s="23">
        <v>70000</v>
      </c>
      <c r="G16" s="9">
        <v>70000</v>
      </c>
      <c r="H16" s="9">
        <v>70000</v>
      </c>
      <c r="I16" s="9">
        <v>70000</v>
      </c>
      <c r="J16" s="9"/>
      <c r="K16" s="9"/>
      <c r="L16" s="23">
        <f>L7*(F16+G16+H16+I16)/E16</f>
        <v>46.666666666666664</v>
      </c>
      <c r="M16" s="8" t="s">
        <v>13</v>
      </c>
    </row>
    <row r="17" spans="2:13" x14ac:dyDescent="0.25">
      <c r="B17" s="6">
        <v>10</v>
      </c>
      <c r="C17" s="7" t="s">
        <v>24</v>
      </c>
      <c r="D17" s="8" t="s">
        <v>12</v>
      </c>
      <c r="E17" s="9">
        <v>30000</v>
      </c>
      <c r="F17" s="23"/>
      <c r="G17" s="9"/>
      <c r="H17" s="9"/>
      <c r="I17" s="9"/>
      <c r="J17" s="9"/>
      <c r="K17" s="9"/>
      <c r="L17" s="23">
        <f>L7*(F17+G17+H17+I17)/E17</f>
        <v>0</v>
      </c>
      <c r="M17" s="8" t="s">
        <v>13</v>
      </c>
    </row>
    <row r="18" spans="2:13" x14ac:dyDescent="0.25">
      <c r="B18" s="6">
        <v>11</v>
      </c>
      <c r="C18" s="15" t="s">
        <v>25</v>
      </c>
      <c r="D18" s="8" t="s">
        <v>12</v>
      </c>
      <c r="E18" s="9">
        <v>90000</v>
      </c>
      <c r="F18" s="23">
        <v>30650</v>
      </c>
      <c r="G18" s="9">
        <v>17400</v>
      </c>
      <c r="H18" s="9">
        <v>11725</v>
      </c>
      <c r="I18" s="9"/>
      <c r="J18" s="9"/>
      <c r="K18" s="9"/>
      <c r="L18" s="23">
        <f>L7*(F18+G18+H18+I18)/E18</f>
        <v>66.416666666666671</v>
      </c>
      <c r="M18" s="8" t="s">
        <v>13</v>
      </c>
    </row>
    <row r="19" spans="2:13" x14ac:dyDescent="0.25">
      <c r="B19" s="6">
        <v>12</v>
      </c>
      <c r="C19" s="15" t="s">
        <v>26</v>
      </c>
      <c r="D19" s="8" t="s">
        <v>12</v>
      </c>
      <c r="E19" s="9">
        <v>10000</v>
      </c>
      <c r="F19" s="23"/>
      <c r="G19" s="9"/>
      <c r="H19" s="9"/>
      <c r="I19" s="9"/>
      <c r="J19" s="9"/>
      <c r="K19" s="9"/>
      <c r="L19" s="23">
        <f>L7*(F19+G19+H19+I19)/E19</f>
        <v>0</v>
      </c>
      <c r="M19" s="8" t="s">
        <v>13</v>
      </c>
    </row>
    <row r="20" spans="2:13" x14ac:dyDescent="0.25">
      <c r="B20" s="8">
        <v>13</v>
      </c>
      <c r="C20" s="16" t="s">
        <v>14</v>
      </c>
      <c r="D20" s="8" t="s">
        <v>12</v>
      </c>
      <c r="E20" s="9">
        <v>270000</v>
      </c>
      <c r="F20" s="23">
        <v>7495.2</v>
      </c>
      <c r="G20" s="9">
        <v>19249.22</v>
      </c>
      <c r="H20" s="9">
        <v>21144.9</v>
      </c>
      <c r="I20" s="9">
        <v>27972.959999999999</v>
      </c>
      <c r="J20" s="9"/>
      <c r="K20" s="9"/>
      <c r="L20" s="23">
        <f>L7*(F20+G20+H20+I20)/E20</f>
        <v>28.097140740740741</v>
      </c>
      <c r="M20" s="8" t="s">
        <v>13</v>
      </c>
    </row>
    <row r="21" spans="2:13" x14ac:dyDescent="0.25">
      <c r="B21" s="6">
        <v>14</v>
      </c>
      <c r="C21" s="15" t="s">
        <v>27</v>
      </c>
      <c r="D21" s="8" t="s">
        <v>12</v>
      </c>
      <c r="E21" s="9">
        <v>726400</v>
      </c>
      <c r="F21" s="23">
        <v>139176</v>
      </c>
      <c r="G21" s="9">
        <v>139176</v>
      </c>
      <c r="H21" s="9">
        <v>139176</v>
      </c>
      <c r="I21" s="9"/>
      <c r="J21" s="9"/>
      <c r="K21" s="9"/>
      <c r="L21" s="23">
        <f>L7*(F21+G21+H21+I21)/E21</f>
        <v>57.479074889867839</v>
      </c>
      <c r="M21" s="8" t="s">
        <v>13</v>
      </c>
    </row>
    <row r="22" spans="2:13" x14ac:dyDescent="0.25">
      <c r="B22" s="8"/>
      <c r="C22" s="30" t="s">
        <v>15</v>
      </c>
      <c r="D22" s="31"/>
      <c r="E22" s="25">
        <f t="shared" ref="E22:K22" si="0">SUM(E8:E21)</f>
        <v>2821300</v>
      </c>
      <c r="F22" s="22">
        <f t="shared" si="0"/>
        <v>438801.2</v>
      </c>
      <c r="G22" s="25">
        <f t="shared" si="0"/>
        <v>428905.22</v>
      </c>
      <c r="H22" s="25">
        <f t="shared" si="0"/>
        <v>407125.9</v>
      </c>
      <c r="I22" s="25">
        <f t="shared" si="0"/>
        <v>97972.959999999992</v>
      </c>
      <c r="J22" s="25">
        <f t="shared" si="0"/>
        <v>0</v>
      </c>
      <c r="K22" s="25">
        <f t="shared" si="0"/>
        <v>0</v>
      </c>
      <c r="L22" s="22">
        <f>L7*(F22+G22+H22+I22)/E22</f>
        <v>48.658607025130252</v>
      </c>
      <c r="M22" s="25" t="s">
        <v>13</v>
      </c>
    </row>
    <row r="23" spans="2:13" x14ac:dyDescent="0.25">
      <c r="B23" s="8"/>
      <c r="C23" s="17"/>
      <c r="D23" s="8"/>
      <c r="E23" s="9"/>
      <c r="F23" s="23"/>
      <c r="G23" s="9"/>
      <c r="H23" s="9"/>
      <c r="I23" s="9"/>
      <c r="J23" s="9"/>
      <c r="K23" s="9"/>
      <c r="L23" s="23"/>
      <c r="M23" s="8"/>
    </row>
  </sheetData>
  <mergeCells count="8">
    <mergeCell ref="C22:D22"/>
    <mergeCell ref="B2:M2"/>
    <mergeCell ref="B3:M3"/>
    <mergeCell ref="B4:M4"/>
    <mergeCell ref="F5:K5"/>
    <mergeCell ref="B5:B7"/>
    <mergeCell ref="C5:C7"/>
    <mergeCell ref="D5:D7"/>
  </mergeCells>
  <printOptions horizontalCentered="1" verticalCentered="1"/>
  <pageMargins left="0" right="0" top="0" bottom="0" header="0" footer="0"/>
  <pageSetup paperSize="9"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สนั่น เสาทอง</dc:creator>
  <cp:lastModifiedBy>2946</cp:lastModifiedBy>
  <dcterms:created xsi:type="dcterms:W3CDTF">2024-03-20T13:48:02Z</dcterms:created>
  <dcterms:modified xsi:type="dcterms:W3CDTF">2026-04-21T07:22:25Z</dcterms:modified>
</cp:coreProperties>
</file>