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3.การบริหารเงินงบประมาณ\10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627EFC3B-84CC-4EB3-A9D2-552096675ACB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D8" i="1"/>
  <c r="K22" i="1"/>
  <c r="J22" i="1"/>
  <c r="I22" i="1"/>
  <c r="H22" i="1"/>
  <c r="L22" i="1" s="1"/>
  <c r="G22" i="1"/>
  <c r="F22" i="1"/>
  <c r="E22" i="1"/>
</calcChain>
</file>

<file path=xl/sharedStrings.xml><?xml version="1.0" encoding="utf-8"?>
<sst xmlns="http://schemas.openxmlformats.org/spreadsheetml/2006/main" count="68" uniqueCount="36">
  <si>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</si>
  <si>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</si>
  <si>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</si>
  <si>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</si>
  <si>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</si>
  <si>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</si>
  <si>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</si>
  <si>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</si>
  <si>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</si>
  <si>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</si>
  <si>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</si>
  <si>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</si>
  <si>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</si>
  <si>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</si>
  <si>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</si>
  <si>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</si>
  <si>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</si>
  <si>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</si>
  <si>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</si>
  <si>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</si>
  <si>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</si>
  <si>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</si>
  <si>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</si>
  <si>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</si>
  <si>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</si>
  <si>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</si>
  <si>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</si>
  <si>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</si>
  <si>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ปฏิรูปงานสอบสวน</t>
  </si>
  <si>
    <t>พ.ย.68</t>
  </si>
  <si>
    <t>ธ.ค.68</t>
  </si>
  <si>
    <t>ม.ค.69</t>
  </si>
  <si>
    <t>ก.พ.69</t>
  </si>
  <si>
    <t>มี.ค.69</t>
  </si>
  <si>
    <t>ประจำปีงบประมาณ พ.ศ.2569</t>
  </si>
  <si>
    <t>ข้อมูล ณ 31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</si>
</sst>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7" fontId="3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๒๕๖๙  ณ   ๓๑  ธ.ค. ๖๘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9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26</xdr:row>
      <xdr:rowOff>57150</xdr:rowOff>
    </xdr:from>
    <xdr:to>
      <xdr:col>11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27</xdr:row>
      <xdr:rowOff>123825</xdr:rowOff>
    </xdr:from>
    <xdr:to>
      <xdr:col>8</xdr:col>
      <xdr:colOff>95250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N23"/>
  <sheetViews>
    <sheetView tabSelected="1" topLeftCell="A10" workbookViewId="0">
      <selection activeCell="H22" sqref="H22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10.25" style="24" customWidth="1"/>
    <col min="7" max="11" width="9" style="18"/>
    <col min="12" max="12" width="9.75" style="24" customWidth="1"/>
    <col min="13" max="13" width="11.75" style="3" customWidth="1"/>
    <col min="14" max="16384" width="9" style="1"/>
  </cols>
  <sheetData>
    <row r="2" spans="2:14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4" x14ac:dyDescent="0.25">
      <c r="B3" s="32" t="s">
        <v>34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4" x14ac:dyDescent="0.25">
      <c r="B4" s="32" t="s">
        <v>35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4" x14ac:dyDescent="0.25">
      <c r="B5" s="33" t="s">
        <v>1</v>
      </c>
      <c r="C5" s="33" t="s">
        <v>2</v>
      </c>
      <c r="D5" s="33" t="s">
        <v>3</v>
      </c>
      <c r="E5" s="2" t="s">
        <v>9</v>
      </c>
      <c r="F5" s="33" t="s">
        <v>11</v>
      </c>
      <c r="G5" s="34"/>
      <c r="H5" s="34"/>
      <c r="I5" s="34"/>
      <c r="J5" s="34"/>
      <c r="K5" s="34"/>
      <c r="L5" s="26" t="s">
        <v>5</v>
      </c>
      <c r="M5" s="19" t="s">
        <v>7</v>
      </c>
      <c r="N5" s="3"/>
    </row>
    <row r="6" spans="2:14" x14ac:dyDescent="0.25">
      <c r="B6" s="34"/>
      <c r="C6" s="34"/>
      <c r="D6" s="34"/>
      <c r="E6" s="4" t="s">
        <v>10</v>
      </c>
      <c r="F6" s="28">
        <v>25112</v>
      </c>
      <c r="G6" s="29" t="s">
        <v>29</v>
      </c>
      <c r="H6" s="29" t="s">
        <v>30</v>
      </c>
      <c r="I6" s="29" t="s">
        <v>31</v>
      </c>
      <c r="J6" s="29" t="s">
        <v>32</v>
      </c>
      <c r="K6" s="29" t="s">
        <v>33</v>
      </c>
      <c r="L6" s="27" t="s">
        <v>6</v>
      </c>
      <c r="M6" s="21" t="s">
        <v>8</v>
      </c>
      <c r="N6" s="3"/>
    </row>
    <row r="7" spans="2:14" x14ac:dyDescent="0.25">
      <c r="B7" s="34"/>
      <c r="C7" s="34"/>
      <c r="D7" s="34"/>
      <c r="E7" s="5" t="s">
        <v>4</v>
      </c>
      <c r="F7" s="22" t="s">
        <v>4</v>
      </c>
      <c r="G7" s="25" t="s">
        <v>4</v>
      </c>
      <c r="H7" s="25" t="s">
        <v>4</v>
      </c>
      <c r="I7" s="25" t="s">
        <v>4</v>
      </c>
      <c r="J7" s="25" t="s">
        <v>4</v>
      </c>
      <c r="K7" s="25" t="s">
        <v>4</v>
      </c>
      <c r="L7" s="5">
        <v>100</v>
      </c>
      <c r="M7" s="20"/>
      <c r="N7" s="3"/>
    </row>
    <row r="8" spans="2:14" x14ac:dyDescent="0.25">
      <c r="B8" s="6">
        <v>1</v>
      </c>
      <c r="C8" s="7" t="s">
        <v>28</v>
      </c>
      <c r="D8" s="8" t="str">
        <f>D11</f>
        <v>ให้จนท.กง.ทำการเบิก</v>
      </c>
      <c r="E8" s="9">
        <v>46400</v>
      </c>
      <c r="F8" s="23">
        <v>6000</v>
      </c>
      <c r="G8" s="9">
        <v>6000</v>
      </c>
      <c r="H8" s="9">
        <v>-12000</v>
      </c>
      <c r="I8" s="9"/>
      <c r="J8" s="9"/>
      <c r="K8" s="9"/>
      <c r="L8" s="23">
        <f>L7*(F8+G8+H8)/E8</f>
        <v>0</v>
      </c>
      <c r="M8" s="8" t="s">
        <v>13</v>
      </c>
    </row>
    <row r="9" spans="2:14" x14ac:dyDescent="0.25">
      <c r="B9" s="6">
        <v>2</v>
      </c>
      <c r="C9" s="10" t="s">
        <v>16</v>
      </c>
      <c r="D9" s="8" t="s">
        <v>12</v>
      </c>
      <c r="E9" s="9">
        <v>10300</v>
      </c>
      <c r="F9" s="23"/>
      <c r="G9" s="9"/>
      <c r="H9" s="9"/>
      <c r="I9" s="9"/>
      <c r="J9" s="9"/>
      <c r="K9" s="9"/>
      <c r="L9" s="23">
        <f>L7*(F9+G9+H9)/E9</f>
        <v>0</v>
      </c>
      <c r="M9" s="8" t="s">
        <v>13</v>
      </c>
    </row>
    <row r="10" spans="2:14" x14ac:dyDescent="0.25">
      <c r="B10" s="6">
        <v>3</v>
      </c>
      <c r="C10" s="10" t="s">
        <v>17</v>
      </c>
      <c r="D10" s="8" t="s">
        <v>12</v>
      </c>
      <c r="E10" s="9">
        <v>2100</v>
      </c>
      <c r="F10" s="23"/>
      <c r="G10" s="9"/>
      <c r="H10" s="9"/>
      <c r="I10" s="9"/>
      <c r="J10" s="9"/>
      <c r="K10" s="9"/>
      <c r="L10" s="23">
        <f>L7*(F10+G10+H10)/E10</f>
        <v>0</v>
      </c>
      <c r="M10" s="8" t="s">
        <v>13</v>
      </c>
    </row>
    <row r="11" spans="2:14" x14ac:dyDescent="0.25">
      <c r="B11" s="6">
        <v>4</v>
      </c>
      <c r="C11" s="11" t="s">
        <v>18</v>
      </c>
      <c r="D11" s="8" t="s">
        <v>12</v>
      </c>
      <c r="E11" s="9">
        <v>35900</v>
      </c>
      <c r="F11" s="23">
        <v>8400</v>
      </c>
      <c r="G11" s="9"/>
      <c r="H11" s="9"/>
      <c r="I11" s="9"/>
      <c r="J11" s="9"/>
      <c r="K11" s="9"/>
      <c r="L11" s="23">
        <f>L7*(F11+G11+H11)/E11</f>
        <v>23.398328690807798</v>
      </c>
      <c r="M11" s="8" t="s">
        <v>13</v>
      </c>
    </row>
    <row r="12" spans="2:14" x14ac:dyDescent="0.25">
      <c r="B12" s="6">
        <v>5</v>
      </c>
      <c r="C12" s="11" t="s">
        <v>19</v>
      </c>
      <c r="D12" s="8" t="s">
        <v>12</v>
      </c>
      <c r="E12" s="9">
        <v>1200</v>
      </c>
      <c r="F12" s="23"/>
      <c r="G12" s="9"/>
      <c r="H12" s="9"/>
      <c r="I12" s="9"/>
      <c r="J12" s="9"/>
      <c r="K12" s="9"/>
      <c r="L12" s="23">
        <f>L7*(F12+G12+H12)/E12</f>
        <v>0</v>
      </c>
      <c r="M12" s="8" t="s">
        <v>13</v>
      </c>
    </row>
    <row r="13" spans="2:14" x14ac:dyDescent="0.25">
      <c r="B13" s="6">
        <v>6</v>
      </c>
      <c r="C13" s="12" t="s">
        <v>20</v>
      </c>
      <c r="D13" s="8" t="s">
        <v>12</v>
      </c>
      <c r="E13" s="9">
        <v>918500</v>
      </c>
      <c r="F13" s="23">
        <v>177080</v>
      </c>
      <c r="G13" s="9">
        <v>177080</v>
      </c>
      <c r="H13" s="9">
        <v>177080</v>
      </c>
      <c r="I13" s="9"/>
      <c r="J13" s="9"/>
      <c r="K13" s="9"/>
      <c r="L13" s="23">
        <f>L7*(F13+G13+H13)/E13</f>
        <v>57.837778987479588</v>
      </c>
      <c r="M13" s="8" t="s">
        <v>13</v>
      </c>
    </row>
    <row r="14" spans="2:14" x14ac:dyDescent="0.25">
      <c r="B14" s="6">
        <v>7</v>
      </c>
      <c r="C14" s="12" t="s">
        <v>21</v>
      </c>
      <c r="D14" s="8" t="s">
        <v>12</v>
      </c>
      <c r="E14" s="9">
        <v>50000</v>
      </c>
      <c r="F14" s="23"/>
      <c r="G14" s="9"/>
      <c r="H14" s="9"/>
      <c r="I14" s="9"/>
      <c r="J14" s="9"/>
      <c r="K14" s="9"/>
      <c r="L14" s="23">
        <f>L7*(F14+G14+H14)/E14</f>
        <v>0</v>
      </c>
      <c r="M14" s="8" t="s">
        <v>13</v>
      </c>
    </row>
    <row r="15" spans="2:14" x14ac:dyDescent="0.25">
      <c r="B15" s="6">
        <v>8</v>
      </c>
      <c r="C15" s="13" t="s">
        <v>22</v>
      </c>
      <c r="D15" s="8" t="s">
        <v>12</v>
      </c>
      <c r="E15" s="9">
        <v>30500</v>
      </c>
      <c r="F15" s="23"/>
      <c r="G15" s="9"/>
      <c r="H15" s="9"/>
      <c r="I15" s="9"/>
      <c r="J15" s="9"/>
      <c r="K15" s="9"/>
      <c r="L15" s="23">
        <f>L7*(F15+G15+H15)/E15</f>
        <v>0</v>
      </c>
      <c r="M15" s="8" t="s">
        <v>13</v>
      </c>
    </row>
    <row r="16" spans="2:14" x14ac:dyDescent="0.25">
      <c r="B16" s="6">
        <v>9</v>
      </c>
      <c r="C16" s="14" t="s">
        <v>23</v>
      </c>
      <c r="D16" s="8" t="s">
        <v>12</v>
      </c>
      <c r="E16" s="9">
        <v>600000</v>
      </c>
      <c r="F16" s="23">
        <v>70000</v>
      </c>
      <c r="G16" s="9">
        <v>70000</v>
      </c>
      <c r="H16" s="9">
        <v>70000</v>
      </c>
      <c r="I16" s="9"/>
      <c r="J16" s="9"/>
      <c r="K16" s="9"/>
      <c r="L16" s="23">
        <f>L7*(F16+G16+H16)/E16</f>
        <v>35</v>
      </c>
      <c r="M16" s="8" t="s">
        <v>13</v>
      </c>
    </row>
    <row r="17" spans="2:13" x14ac:dyDescent="0.25">
      <c r="B17" s="6">
        <v>10</v>
      </c>
      <c r="C17" s="7" t="s">
        <v>24</v>
      </c>
      <c r="D17" s="8" t="s">
        <v>12</v>
      </c>
      <c r="E17" s="9">
        <v>30000</v>
      </c>
      <c r="F17" s="23"/>
      <c r="G17" s="9"/>
      <c r="H17" s="9"/>
      <c r="I17" s="9"/>
      <c r="J17" s="9"/>
      <c r="K17" s="9"/>
      <c r="L17" s="23">
        <f>L7*(F17+G17+H17)/E17</f>
        <v>0</v>
      </c>
      <c r="M17" s="8" t="s">
        <v>13</v>
      </c>
    </row>
    <row r="18" spans="2:13" x14ac:dyDescent="0.25">
      <c r="B18" s="6">
        <v>11</v>
      </c>
      <c r="C18" s="15" t="s">
        <v>25</v>
      </c>
      <c r="D18" s="8" t="s">
        <v>12</v>
      </c>
      <c r="E18" s="9">
        <v>90000</v>
      </c>
      <c r="F18" s="23">
        <v>30650</v>
      </c>
      <c r="G18" s="9">
        <v>17400</v>
      </c>
      <c r="H18" s="9">
        <v>11725</v>
      </c>
      <c r="I18" s="9"/>
      <c r="J18" s="9"/>
      <c r="K18" s="9"/>
      <c r="L18" s="23">
        <f>L7*(F18+G18+H18)/E18</f>
        <v>66.416666666666671</v>
      </c>
      <c r="M18" s="8" t="s">
        <v>13</v>
      </c>
    </row>
    <row r="19" spans="2:13" x14ac:dyDescent="0.25">
      <c r="B19" s="6">
        <v>12</v>
      </c>
      <c r="C19" s="15" t="s">
        <v>26</v>
      </c>
      <c r="D19" s="8" t="s">
        <v>12</v>
      </c>
      <c r="E19" s="9">
        <v>10000</v>
      </c>
      <c r="F19" s="23"/>
      <c r="G19" s="9"/>
      <c r="H19" s="9"/>
      <c r="I19" s="9"/>
      <c r="J19" s="9"/>
      <c r="K19" s="9"/>
      <c r="L19" s="23">
        <f>L7*(F19+G19+H19)/E19</f>
        <v>0</v>
      </c>
      <c r="M19" s="8" t="s">
        <v>13</v>
      </c>
    </row>
    <row r="20" spans="2:13" x14ac:dyDescent="0.25">
      <c r="B20" s="8">
        <v>13</v>
      </c>
      <c r="C20" s="16" t="s">
        <v>14</v>
      </c>
      <c r="D20" s="8" t="s">
        <v>12</v>
      </c>
      <c r="E20" s="9">
        <v>270000</v>
      </c>
      <c r="F20" s="23">
        <v>7495.2</v>
      </c>
      <c r="G20" s="9">
        <v>19249.22</v>
      </c>
      <c r="H20" s="9">
        <v>21144.9</v>
      </c>
      <c r="I20" s="9"/>
      <c r="J20" s="9"/>
      <c r="K20" s="9"/>
      <c r="L20" s="23">
        <f>L7*(F20+G20+H20)/E20</f>
        <v>17.736785185185187</v>
      </c>
      <c r="M20" s="8" t="s">
        <v>13</v>
      </c>
    </row>
    <row r="21" spans="2:13" x14ac:dyDescent="0.25">
      <c r="B21" s="6">
        <v>14</v>
      </c>
      <c r="C21" s="15" t="s">
        <v>27</v>
      </c>
      <c r="D21" s="8" t="s">
        <v>12</v>
      </c>
      <c r="E21" s="9">
        <v>726400</v>
      </c>
      <c r="F21" s="23">
        <v>139176</v>
      </c>
      <c r="G21" s="9">
        <v>139176</v>
      </c>
      <c r="H21" s="9">
        <v>139176</v>
      </c>
      <c r="I21" s="9"/>
      <c r="J21" s="9"/>
      <c r="K21" s="9"/>
      <c r="L21" s="23">
        <f>L7*(F21+G21+H21)/E21</f>
        <v>57.479074889867839</v>
      </c>
      <c r="M21" s="8" t="s">
        <v>13</v>
      </c>
    </row>
    <row r="22" spans="2:13" x14ac:dyDescent="0.25">
      <c r="B22" s="8"/>
      <c r="C22" s="30" t="s">
        <v>15</v>
      </c>
      <c r="D22" s="31"/>
      <c r="E22" s="25">
        <f t="shared" ref="E22:K22" si="0">SUM(E8:E21)</f>
        <v>2821300</v>
      </c>
      <c r="F22" s="22">
        <f t="shared" si="0"/>
        <v>438801.2</v>
      </c>
      <c r="G22" s="25">
        <f t="shared" si="0"/>
        <v>428905.22</v>
      </c>
      <c r="H22" s="25">
        <f t="shared" si="0"/>
        <v>407125.9</v>
      </c>
      <c r="I22" s="25">
        <f t="shared" si="0"/>
        <v>0</v>
      </c>
      <c r="J22" s="25">
        <f t="shared" si="0"/>
        <v>0</v>
      </c>
      <c r="K22" s="25">
        <f t="shared" si="0"/>
        <v>0</v>
      </c>
      <c r="L22" s="22">
        <f>L7*(F22+G22+H22)/E22</f>
        <v>45.185989437493348</v>
      </c>
      <c r="M22" s="25" t="s">
        <v>13</v>
      </c>
    </row>
    <row r="23" spans="2:13" x14ac:dyDescent="0.25">
      <c r="B23" s="8"/>
      <c r="C23" s="17"/>
      <c r="D23" s="8"/>
      <c r="E23" s="9"/>
      <c r="F23" s="23"/>
      <c r="G23" s="9"/>
      <c r="H23" s="9"/>
      <c r="I23" s="9"/>
      <c r="J23" s="9"/>
      <c r="K23" s="9"/>
      <c r="L23" s="23"/>
      <c r="M23" s="8"/>
    </row>
  </sheetData>
  <mergeCells count="8">
    <mergeCell ref="C22:D22"/>
    <mergeCell ref="B2:M2"/>
    <mergeCell ref="B3:M3"/>
    <mergeCell ref="B4:M4"/>
    <mergeCell ref="F5:K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2026-04-21T07:16:18Z</dcterms:modified>
</cp:coreProperties>
</file>